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1" sheetId="1" r:id="rId1"/>
  </sheets>
  <definedNames>
    <definedName name="_xlnm.Print_Area" localSheetId="0">'Report1'!$A$1:$M$61</definedName>
  </definedNames>
  <calcPr fullCalcOnLoad="1"/>
</workbook>
</file>

<file path=xl/sharedStrings.xml><?xml version="1.0" encoding="utf-8"?>
<sst xmlns="http://schemas.openxmlformats.org/spreadsheetml/2006/main" count="50" uniqueCount="50">
  <si>
    <t>Andelsavgifter</t>
  </si>
  <si>
    <t>Vägbidrag</t>
  </si>
  <si>
    <t>S:a Nettoomsättning</t>
  </si>
  <si>
    <t>S:a Rörelsens intäkter och lagerförändring</t>
  </si>
  <si>
    <t>Vägunderhåll</t>
  </si>
  <si>
    <t>Parkdrift</t>
  </si>
  <si>
    <t>Sopning</t>
  </si>
  <si>
    <t>S:a Råvaror och förnödenheter / Handelsvaror</t>
  </si>
  <si>
    <t>Bankkostnader</t>
  </si>
  <si>
    <t>Föreningsavgifter</t>
  </si>
  <si>
    <t>S:a Övriga externa kostnader</t>
  </si>
  <si>
    <t>S:a Rörelsens kostnader</t>
  </si>
  <si>
    <t>Beräknat resultat:</t>
  </si>
  <si>
    <t>LODDBY SAMFÄLLIGHETSFÖRENING 716402-9147</t>
  </si>
  <si>
    <t>Sida 1  (1)</t>
  </si>
  <si>
    <t>Rörelsens intäkter och lagerförändring</t>
  </si>
  <si>
    <t>Nettoomsättning</t>
  </si>
  <si>
    <t>Rörelsens kostnader</t>
  </si>
  <si>
    <t>Råvaror och förnödenheter / Handelsvaror</t>
  </si>
  <si>
    <t>Bruttovinst</t>
  </si>
  <si>
    <t>Övriga externa kostnader</t>
  </si>
  <si>
    <t>Rörelseresultat</t>
  </si>
  <si>
    <t>Resultat efter finansiella poster</t>
  </si>
  <si>
    <t>Resultat före skatt</t>
  </si>
  <si>
    <t>Belysning Elhandel/förbrukning</t>
  </si>
  <si>
    <t>Kantklippning</t>
  </si>
  <si>
    <t>Trädfällning</t>
  </si>
  <si>
    <t>Lantmäteriet ändring andelstal</t>
  </si>
  <si>
    <t>Bokföringsprogram</t>
  </si>
  <si>
    <t>Hemsida/Domän</t>
  </si>
  <si>
    <t>Belysning Elnät</t>
  </si>
  <si>
    <t>Belysning underhåll</t>
  </si>
  <si>
    <t>Övriga rörelseintäkter</t>
  </si>
  <si>
    <t>S:a Övriga rörelseintäkter</t>
  </si>
  <si>
    <t>Finansiella poster</t>
  </si>
  <si>
    <t>Räntekostnader och liknande resultatposter</t>
  </si>
  <si>
    <t>Räntekostnader</t>
  </si>
  <si>
    <t>S:a Räntekostnader och liknande resultatposter</t>
  </si>
  <si>
    <t>S:a Finansiella poster</t>
  </si>
  <si>
    <t>Budget 2021</t>
  </si>
  <si>
    <t>Arvode revisor</t>
  </si>
  <si>
    <t>Underhålls- och förnyelsfond</t>
  </si>
  <si>
    <t>Arvoden till andra förtroendevalda</t>
  </si>
  <si>
    <t>Arvoden styrelse/omkostnader</t>
  </si>
  <si>
    <t>Avsatt för senarelagda arbeten (asfalt)</t>
  </si>
  <si>
    <t>Snöröjning/Sandning</t>
  </si>
  <si>
    <t>Behållning från 2020</t>
  </si>
  <si>
    <t>Kantskärning inför asfaltering</t>
  </si>
  <si>
    <t>Städdag</t>
  </si>
  <si>
    <t>Fond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</si>
</sst>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\ ##0.00;\-#\ ##0.00;0.00"/>
    <numFmt numFmtId="167" formatCode="#,##0.00;\-#,##0.00;0.00"/>
    <numFmt numFmtId="168" formatCode="0.00_ ;\-0.00\ "/>
    <numFmt numFmtId="169" formatCode="##\ ##0.00;\-##\ ##0.00;0.000"/>
    <numFmt numFmtId="170" formatCode="0.000"/>
    <numFmt numFmtId="171" formatCode="#,##0.0"/>
    <numFmt numFmtId="172" formatCode="[$-41D]dddd\ d\ mmmm\ yyyy"/>
    <numFmt numFmtId="173" formatCode="#,##0.00\ &quot;kr&quot;"/>
  </numFmts>
  <fonts count="41">
    <font>
      <sz val="10"/>
      <color indexed="63"/>
      <name val="Arial"/>
      <family val="0"/>
    </font>
    <font>
      <sz val="9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>
      <alignment/>
      <protection locked="0"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ont="0">
      <alignment/>
      <protection locked="0"/>
    </xf>
    <xf numFmtId="164" fontId="0" fillId="0" borderId="0" applyFont="0">
      <alignment/>
      <protection locked="0"/>
    </xf>
    <xf numFmtId="0" fontId="39" fillId="21" borderId="9" applyNumberFormat="0" applyAlignment="0" applyProtection="0"/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0" fontId="40" fillId="0" borderId="0" applyNumberFormat="0" applyFill="0" applyBorder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166" fontId="1" fillId="0" borderId="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top"/>
      <protection/>
    </xf>
    <xf numFmtId="49" fontId="6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166" fontId="6" fillId="0" borderId="0" xfId="0" applyNumberFormat="1" applyFon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166" fontId="1" fillId="0" borderId="0" xfId="0" applyNumberFormat="1" applyFont="1" applyFill="1" applyBorder="1" applyAlignment="1" applyProtection="1">
      <alignment horizontal="right" vertical="top"/>
      <protection/>
    </xf>
    <xf numFmtId="166" fontId="6" fillId="0" borderId="0" xfId="0" applyNumberFormat="1" applyFont="1" applyFill="1" applyBorder="1" applyAlignment="1" applyProtection="1">
      <alignment horizontal="right" vertical="top"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4" fontId="4" fillId="13" borderId="0" xfId="0" applyNumberFormat="1" applyFont="1" applyFill="1" applyBorder="1" applyAlignment="1" applyProtection="1">
      <alignment horizontal="right"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9" fontId="4" fillId="0" borderId="10" xfId="0" applyNumberFormat="1" applyFont="1" applyFill="1" applyBorder="1" applyAlignment="1" applyProtection="1">
      <alignment horizontal="left" vertical="top"/>
      <protection/>
    </xf>
    <xf numFmtId="4" fontId="4" fillId="0" borderId="11" xfId="0" applyNumberFormat="1" applyFont="1" applyFill="1" applyBorder="1" applyAlignment="1" applyProtection="1">
      <alignment horizontal="right" vertical="top"/>
      <protection/>
    </xf>
    <xf numFmtId="4" fontId="4" fillId="0" borderId="12" xfId="0" applyNumberFormat="1" applyFont="1" applyFill="1" applyBorder="1" applyAlignment="1" applyProtection="1">
      <alignment horizontal="right" vertical="top"/>
      <protection/>
    </xf>
    <xf numFmtId="4" fontId="4" fillId="0" borderId="13" xfId="0" applyNumberFormat="1" applyFont="1" applyFill="1" applyBorder="1" applyAlignment="1" applyProtection="1">
      <alignment horizontal="right" vertical="top"/>
      <protection/>
    </xf>
    <xf numFmtId="167" fontId="6" fillId="0" borderId="0" xfId="0" applyNumberFormat="1" applyFont="1" applyFill="1" applyBorder="1" applyAlignment="1" applyProtection="1">
      <alignment horizontal="right" vertical="top"/>
      <protection/>
    </xf>
    <xf numFmtId="167" fontId="1" fillId="0" borderId="0" xfId="0" applyNumberFormat="1" applyFont="1" applyFill="1" applyBorder="1" applyAlignment="1" applyProtection="1">
      <alignment horizontal="right" vertical="top"/>
      <protection/>
    </xf>
    <xf numFmtId="4" fontId="4" fillId="6" borderId="0" xfId="0" applyNumberFormat="1" applyFont="1" applyFill="1" applyBorder="1" applyAlignment="1" applyProtection="1">
      <alignment horizontal="right" vertical="top"/>
      <protection/>
    </xf>
    <xf numFmtId="49" fontId="4" fillId="0" borderId="14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166" fontId="6" fillId="0" borderId="15" xfId="0" applyNumberFormat="1" applyFont="1" applyFill="1" applyBorder="1" applyAlignment="1" applyProtection="1">
      <alignment horizontal="right" vertical="top"/>
      <protection/>
    </xf>
    <xf numFmtId="49" fontId="4" fillId="0" borderId="1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64"/>
  <sheetViews>
    <sheetView showGridLines="0" tabSelected="1" zoomScale="130" zoomScaleNormal="130" zoomScaleSheetLayoutView="1" zoomScalePageLayoutView="0" workbookViewId="0" topLeftCell="A2">
      <selection activeCell="K13" sqref="K13:M13"/>
    </sheetView>
  </sheetViews>
  <sheetFormatPr defaultColWidth="8.8515625" defaultRowHeight="12.75"/>
  <cols>
    <col min="1" max="1" width="3.140625" style="0" customWidth="1"/>
    <col min="2" max="2" width="2.140625" style="0" customWidth="1"/>
    <col min="3" max="3" width="1.7109375" style="0" customWidth="1"/>
    <col min="4" max="4" width="4.8515625" style="0" customWidth="1"/>
    <col min="5" max="5" width="3.421875" style="0" customWidth="1"/>
    <col min="6" max="6" width="11.28125" style="0" customWidth="1"/>
    <col min="7" max="7" width="12.7109375" style="0" customWidth="1"/>
    <col min="8" max="8" width="3.28125" style="0" customWidth="1"/>
    <col min="9" max="9" width="8.140625" style="0" customWidth="1"/>
    <col min="10" max="10" width="2.140625" style="0" customWidth="1"/>
    <col min="11" max="11" width="6.28125" style="0" customWidth="1"/>
    <col min="12" max="12" width="2.421875" style="0" customWidth="1"/>
    <col min="13" max="13" width="11.140625" style="0" customWidth="1"/>
    <col min="14" max="14" width="108.57421875" style="0" bestFit="1" customWidth="1"/>
    <col min="15" max="15" width="1.8515625" style="0" customWidth="1"/>
    <col min="16" max="16" width="1.7109375" style="0" customWidth="1"/>
    <col min="17" max="17" width="10.140625" style="0" customWidth="1"/>
    <col min="18" max="18" width="18.421875" style="0" customWidth="1"/>
  </cols>
  <sheetData>
    <row r="1" spans="1:17" ht="20.25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"/>
      <c r="O1" s="7"/>
      <c r="P1" s="7"/>
      <c r="Q1" s="7"/>
    </row>
    <row r="2" spans="1:17" ht="12.75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14</v>
      </c>
      <c r="N2" s="2"/>
      <c r="O2" s="2"/>
      <c r="P2" s="2"/>
      <c r="Q2" s="2"/>
    </row>
    <row r="3" spans="1:17" ht="12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9"/>
      <c r="N3" s="10"/>
      <c r="O3" s="8"/>
      <c r="P3" s="8"/>
      <c r="Q3" s="8"/>
    </row>
    <row r="4" spans="1:19" ht="12.75">
      <c r="A4" s="12"/>
      <c r="B4" s="25" t="s">
        <v>16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3"/>
      <c r="S4" s="3"/>
    </row>
    <row r="5" spans="1:17" ht="12.75">
      <c r="A5" s="12"/>
      <c r="B5" s="12"/>
      <c r="C5" s="12"/>
      <c r="D5" s="14"/>
      <c r="E5" s="23" t="s">
        <v>0</v>
      </c>
      <c r="F5" s="23"/>
      <c r="G5" s="23"/>
      <c r="H5" s="23"/>
      <c r="I5" s="23"/>
      <c r="J5" s="23"/>
      <c r="K5" s="22">
        <v>157000</v>
      </c>
      <c r="L5" s="22"/>
      <c r="M5" s="22"/>
      <c r="N5" s="14"/>
      <c r="O5" s="21"/>
      <c r="P5" s="21"/>
      <c r="Q5" s="21"/>
    </row>
    <row r="6" spans="1:17" ht="12.75">
      <c r="A6" s="12"/>
      <c r="B6" s="12"/>
      <c r="C6" s="12"/>
      <c r="D6" s="14"/>
      <c r="E6" s="23" t="s">
        <v>1</v>
      </c>
      <c r="F6" s="23"/>
      <c r="G6" s="23"/>
      <c r="H6" s="23"/>
      <c r="I6" s="23"/>
      <c r="J6" s="23"/>
      <c r="K6" s="22">
        <v>27000</v>
      </c>
      <c r="L6" s="22"/>
      <c r="M6" s="22"/>
      <c r="N6" s="14"/>
      <c r="O6" s="21"/>
      <c r="P6" s="21"/>
      <c r="Q6" s="21"/>
    </row>
    <row r="7" spans="1:17" ht="12.75">
      <c r="A7" s="12"/>
      <c r="B7" s="12"/>
      <c r="C7" s="12"/>
      <c r="D7" s="14"/>
      <c r="E7" s="15" t="s">
        <v>46</v>
      </c>
      <c r="F7" s="15"/>
      <c r="G7" s="15"/>
      <c r="H7" s="15"/>
      <c r="I7" s="15"/>
      <c r="J7" s="15"/>
      <c r="K7" s="16"/>
      <c r="L7" s="16"/>
      <c r="M7" s="16">
        <v>131096.74</v>
      </c>
      <c r="N7" s="14"/>
      <c r="O7" s="5"/>
      <c r="P7" s="5"/>
      <c r="Q7" s="5"/>
    </row>
    <row r="8" spans="1:17" ht="12.75">
      <c r="A8" s="12"/>
      <c r="B8" s="12"/>
      <c r="C8" s="12"/>
      <c r="D8" s="14"/>
      <c r="E8" s="15"/>
      <c r="F8" s="15"/>
      <c r="G8" s="15"/>
      <c r="H8" s="15"/>
      <c r="I8" s="15"/>
      <c r="J8" s="15"/>
      <c r="K8" s="16"/>
      <c r="L8" s="16"/>
      <c r="M8" s="16"/>
      <c r="N8" s="14"/>
      <c r="O8" s="5"/>
      <c r="P8" s="5"/>
      <c r="Q8" s="5"/>
    </row>
    <row r="9" spans="1:17" ht="12.75">
      <c r="A9" s="12"/>
      <c r="B9" s="27" t="s">
        <v>2</v>
      </c>
      <c r="C9" s="27"/>
      <c r="D9" s="27"/>
      <c r="E9" s="27"/>
      <c r="F9" s="27"/>
      <c r="G9" s="27"/>
      <c r="H9" s="27"/>
      <c r="I9" s="27"/>
      <c r="J9" s="27"/>
      <c r="K9" s="28">
        <f>K5+K6+M7+M8</f>
        <v>315096.74</v>
      </c>
      <c r="L9" s="28"/>
      <c r="M9" s="28"/>
      <c r="N9" s="18"/>
      <c r="O9" s="24"/>
      <c r="P9" s="24"/>
      <c r="Q9" s="24"/>
    </row>
    <row r="10" spans="1:17" ht="6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7"/>
      <c r="L10" s="17"/>
      <c r="M10" s="17"/>
      <c r="N10" s="18"/>
      <c r="O10" s="6"/>
      <c r="P10" s="6"/>
      <c r="Q10" s="6"/>
    </row>
    <row r="11" spans="1:17" ht="12.75">
      <c r="A11" s="12"/>
      <c r="B11" s="25" t="s">
        <v>32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8"/>
      <c r="O11" s="6"/>
      <c r="P11" s="6"/>
      <c r="Q11" s="6"/>
    </row>
    <row r="12" spans="1:17" ht="12.75">
      <c r="A12" s="12"/>
      <c r="B12" s="12"/>
      <c r="C12" s="12"/>
      <c r="D12" s="14"/>
      <c r="E12" s="23" t="s">
        <v>49</v>
      </c>
      <c r="F12" s="23"/>
      <c r="G12" s="23"/>
      <c r="H12" s="23"/>
      <c r="I12" s="23"/>
      <c r="J12" s="23"/>
      <c r="K12" s="22">
        <v>79960.82</v>
      </c>
      <c r="L12" s="22"/>
      <c r="M12" s="22"/>
      <c r="N12" s="14"/>
      <c r="O12" s="21"/>
      <c r="P12" s="21"/>
      <c r="Q12" s="21"/>
    </row>
    <row r="13" spans="1:17" ht="12.75">
      <c r="A13" s="12"/>
      <c r="B13" s="27" t="s">
        <v>33</v>
      </c>
      <c r="C13" s="27"/>
      <c r="D13" s="27"/>
      <c r="E13" s="27"/>
      <c r="F13" s="27"/>
      <c r="G13" s="27"/>
      <c r="H13" s="27"/>
      <c r="I13" s="27"/>
      <c r="J13" s="27"/>
      <c r="K13" s="28">
        <f>K11+K12</f>
        <v>79960.82</v>
      </c>
      <c r="L13" s="28"/>
      <c r="M13" s="28"/>
      <c r="N13" s="18"/>
      <c r="O13" s="24"/>
      <c r="P13" s="24"/>
      <c r="Q13" s="24"/>
    </row>
    <row r="14" spans="1:17" ht="6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7"/>
      <c r="L14" s="17"/>
      <c r="M14" s="17"/>
      <c r="N14" s="18"/>
      <c r="O14" s="6"/>
      <c r="P14" s="6"/>
      <c r="Q14" s="6"/>
    </row>
    <row r="15" spans="1:17" ht="12.75">
      <c r="A15" s="27" t="s">
        <v>3</v>
      </c>
      <c r="B15" s="27"/>
      <c r="C15" s="27"/>
      <c r="D15" s="27"/>
      <c r="E15" s="27"/>
      <c r="F15" s="27"/>
      <c r="G15" s="27"/>
      <c r="H15" s="27"/>
      <c r="I15" s="27"/>
      <c r="J15" s="26">
        <f>K9+K12</f>
        <v>395057.56</v>
      </c>
      <c r="K15" s="26"/>
      <c r="L15" s="26"/>
      <c r="M15" s="26"/>
      <c r="N15" s="11"/>
      <c r="O15" s="24"/>
      <c r="P15" s="24"/>
      <c r="Q15" s="24"/>
    </row>
    <row r="16" spans="1:17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7"/>
      <c r="K16" s="17"/>
      <c r="L16" s="17"/>
      <c r="M16" s="17"/>
      <c r="N16" s="11"/>
      <c r="O16" s="6"/>
      <c r="P16" s="6"/>
      <c r="Q16" s="6"/>
    </row>
    <row r="17" spans="1:14" ht="12.75">
      <c r="A17" s="25" t="s">
        <v>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2"/>
      <c r="N17" s="19"/>
    </row>
    <row r="18" spans="1:14" ht="12.75">
      <c r="A18" s="12"/>
      <c r="B18" s="25" t="s">
        <v>18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2"/>
    </row>
    <row r="19" spans="1:14" ht="12.75">
      <c r="A19" s="12"/>
      <c r="B19" s="11"/>
      <c r="C19" s="11"/>
      <c r="D19" s="14"/>
      <c r="E19" s="23" t="s">
        <v>30</v>
      </c>
      <c r="F19" s="23"/>
      <c r="G19" s="23"/>
      <c r="H19" s="23"/>
      <c r="I19" s="23"/>
      <c r="J19" s="23"/>
      <c r="K19" s="22">
        <v>-14000</v>
      </c>
      <c r="L19" s="22"/>
      <c r="M19" s="22"/>
      <c r="N19" s="14"/>
    </row>
    <row r="20" spans="1:14" ht="12.75">
      <c r="A20" s="12"/>
      <c r="B20" s="11"/>
      <c r="C20" s="11"/>
      <c r="D20" s="14"/>
      <c r="E20" s="15" t="s">
        <v>31</v>
      </c>
      <c r="F20" s="15"/>
      <c r="G20" s="15"/>
      <c r="H20" s="15"/>
      <c r="I20" s="15"/>
      <c r="J20" s="15"/>
      <c r="K20" s="16"/>
      <c r="L20" s="16"/>
      <c r="M20" s="16">
        <v>-7000</v>
      </c>
      <c r="N20" s="11"/>
    </row>
    <row r="21" spans="1:19" ht="12.75">
      <c r="A21" s="12"/>
      <c r="B21" s="12"/>
      <c r="C21" s="12"/>
      <c r="D21" s="14"/>
      <c r="E21" s="23" t="s">
        <v>24</v>
      </c>
      <c r="F21" s="23"/>
      <c r="G21" s="23"/>
      <c r="H21" s="23"/>
      <c r="I21" s="23"/>
      <c r="J21" s="23"/>
      <c r="K21" s="22">
        <v>-8000</v>
      </c>
      <c r="L21" s="22"/>
      <c r="M21" s="22"/>
      <c r="N21" s="11"/>
      <c r="O21" s="21"/>
      <c r="P21" s="21"/>
      <c r="Q21" s="21"/>
      <c r="R21" s="3"/>
      <c r="S21" s="3"/>
    </row>
    <row r="22" spans="1:18" ht="12.75">
      <c r="A22" s="12"/>
      <c r="B22" s="12"/>
      <c r="C22" s="12"/>
      <c r="D22" s="14"/>
      <c r="E22" s="23" t="s">
        <v>4</v>
      </c>
      <c r="F22" s="23"/>
      <c r="G22" s="23"/>
      <c r="H22" s="23"/>
      <c r="I22" s="23"/>
      <c r="J22" s="23"/>
      <c r="K22" s="22">
        <v>-7500</v>
      </c>
      <c r="L22" s="22"/>
      <c r="M22" s="22"/>
      <c r="N22" s="14"/>
      <c r="O22" s="21"/>
      <c r="P22" s="21"/>
      <c r="Q22" s="21"/>
      <c r="R22" s="3"/>
    </row>
    <row r="23" spans="1:21" ht="12.75">
      <c r="A23" s="12"/>
      <c r="B23" s="12"/>
      <c r="C23" s="12"/>
      <c r="D23" s="14"/>
      <c r="E23" s="23" t="s">
        <v>45</v>
      </c>
      <c r="F23" s="23"/>
      <c r="G23" s="23"/>
      <c r="H23" s="23"/>
      <c r="I23" s="23"/>
      <c r="J23" s="23"/>
      <c r="K23" s="22">
        <v>-20000</v>
      </c>
      <c r="L23" s="22"/>
      <c r="M23" s="22"/>
      <c r="N23" s="14"/>
      <c r="O23" s="21"/>
      <c r="P23" s="21"/>
      <c r="Q23" s="21"/>
      <c r="R23" s="3"/>
      <c r="S23" s="3"/>
      <c r="T23" s="3"/>
      <c r="U23" s="3"/>
    </row>
    <row r="24" spans="1:19" ht="12.75">
      <c r="A24" s="12"/>
      <c r="B24" s="12"/>
      <c r="C24" s="12"/>
      <c r="D24" s="14"/>
      <c r="E24" s="23" t="s">
        <v>5</v>
      </c>
      <c r="F24" s="23"/>
      <c r="G24" s="23"/>
      <c r="H24" s="23"/>
      <c r="I24" s="23"/>
      <c r="J24" s="23"/>
      <c r="K24" s="22">
        <v>-18000</v>
      </c>
      <c r="L24" s="22"/>
      <c r="M24" s="22"/>
      <c r="N24" s="14"/>
      <c r="O24" s="21"/>
      <c r="P24" s="21"/>
      <c r="Q24" s="21"/>
      <c r="R24" s="3"/>
      <c r="S24" s="3"/>
    </row>
    <row r="25" spans="1:18" ht="12.75" customHeight="1">
      <c r="A25" s="12"/>
      <c r="B25" s="12"/>
      <c r="C25" s="12"/>
      <c r="D25" s="14"/>
      <c r="E25" s="23" t="s">
        <v>6</v>
      </c>
      <c r="F25" s="23"/>
      <c r="G25" s="23"/>
      <c r="H25" s="23"/>
      <c r="I25" s="23"/>
      <c r="J25" s="23"/>
      <c r="K25" s="22">
        <v>-5000</v>
      </c>
      <c r="L25" s="22"/>
      <c r="M25" s="22"/>
      <c r="N25" s="14"/>
      <c r="O25" s="21"/>
      <c r="P25" s="21"/>
      <c r="Q25" s="21"/>
      <c r="R25" s="4"/>
    </row>
    <row r="26" spans="1:19" ht="12.75">
      <c r="A26" s="12"/>
      <c r="B26" s="12"/>
      <c r="C26" s="12"/>
      <c r="D26" s="14"/>
      <c r="E26" s="15" t="s">
        <v>25</v>
      </c>
      <c r="F26" s="15"/>
      <c r="G26" s="15"/>
      <c r="H26" s="15"/>
      <c r="I26" s="15"/>
      <c r="J26" s="15"/>
      <c r="K26" s="16"/>
      <c r="L26" s="16"/>
      <c r="M26" s="16">
        <v>-9000</v>
      </c>
      <c r="N26" s="14"/>
      <c r="O26" s="5"/>
      <c r="P26" s="5"/>
      <c r="Q26" s="5"/>
      <c r="R26" s="3"/>
      <c r="S26" s="3"/>
    </row>
    <row r="27" spans="1:19" ht="12.75">
      <c r="A27" s="12"/>
      <c r="B27" s="12"/>
      <c r="C27" s="12"/>
      <c r="D27" s="14"/>
      <c r="E27" s="15" t="s">
        <v>26</v>
      </c>
      <c r="F27" s="15"/>
      <c r="G27" s="15"/>
      <c r="H27" s="15"/>
      <c r="I27" s="15"/>
      <c r="J27" s="15"/>
      <c r="K27" s="16"/>
      <c r="L27" s="16"/>
      <c r="M27" s="16">
        <v>-20500</v>
      </c>
      <c r="N27" s="14"/>
      <c r="O27" s="5"/>
      <c r="P27" s="5"/>
      <c r="Q27" s="5"/>
      <c r="R27" s="3"/>
      <c r="S27" s="3"/>
    </row>
    <row r="28" spans="1:19" ht="12.75">
      <c r="A28" s="12"/>
      <c r="B28" s="12"/>
      <c r="C28" s="12"/>
      <c r="D28" s="14"/>
      <c r="E28" s="15" t="s">
        <v>41</v>
      </c>
      <c r="F28" s="15"/>
      <c r="G28" s="15"/>
      <c r="H28" s="15"/>
      <c r="I28" s="15"/>
      <c r="J28" s="15"/>
      <c r="K28" s="16"/>
      <c r="L28" s="16"/>
      <c r="M28" s="16">
        <v>0</v>
      </c>
      <c r="O28" s="5"/>
      <c r="P28" s="5"/>
      <c r="Q28" s="5"/>
      <c r="R28" s="3"/>
      <c r="S28" s="3"/>
    </row>
    <row r="29" spans="1:19" ht="12.75">
      <c r="A29" s="12"/>
      <c r="B29" s="12"/>
      <c r="C29" s="12"/>
      <c r="D29" s="14"/>
      <c r="E29" s="15" t="s">
        <v>47</v>
      </c>
      <c r="F29" s="15"/>
      <c r="G29" s="15"/>
      <c r="H29" s="15"/>
      <c r="I29" s="15"/>
      <c r="J29" s="15"/>
      <c r="K29" s="16"/>
      <c r="L29" s="16"/>
      <c r="M29" s="16">
        <v>-12500</v>
      </c>
      <c r="N29" s="14"/>
      <c r="O29" s="5"/>
      <c r="P29" s="5"/>
      <c r="Q29" s="5"/>
      <c r="R29" s="3"/>
      <c r="S29" s="3"/>
    </row>
    <row r="30" spans="1:19" ht="12.75">
      <c r="A30" s="12"/>
      <c r="B30" s="12"/>
      <c r="C30" s="12"/>
      <c r="D30" s="14"/>
      <c r="E30" s="15" t="s">
        <v>48</v>
      </c>
      <c r="F30" s="15"/>
      <c r="G30" s="15"/>
      <c r="H30" s="15"/>
      <c r="I30" s="15"/>
      <c r="J30" s="15"/>
      <c r="K30" s="16"/>
      <c r="L30" s="16"/>
      <c r="M30" s="16">
        <v>-1000</v>
      </c>
      <c r="N30" s="14"/>
      <c r="O30" s="5"/>
      <c r="P30" s="5"/>
      <c r="Q30" s="5"/>
      <c r="R30" s="3"/>
      <c r="S30" s="3"/>
    </row>
    <row r="31" spans="1:19" ht="13.5" thickBot="1">
      <c r="A31" s="12"/>
      <c r="B31" s="12"/>
      <c r="C31" s="12"/>
      <c r="D31" s="14"/>
      <c r="E31" s="15" t="s">
        <v>44</v>
      </c>
      <c r="F31" s="15"/>
      <c r="G31" s="15"/>
      <c r="H31" s="15"/>
      <c r="I31" s="15"/>
      <c r="J31" s="15"/>
      <c r="K31" s="16"/>
      <c r="L31" s="16"/>
      <c r="M31" s="16">
        <v>-248000</v>
      </c>
      <c r="N31" s="14"/>
      <c r="O31" s="5"/>
      <c r="P31" s="5"/>
      <c r="Q31" s="5"/>
      <c r="R31" s="3"/>
      <c r="S31" s="3"/>
    </row>
    <row r="32" spans="1:17" ht="13.5" thickBot="1">
      <c r="A32" s="12"/>
      <c r="B32" s="27" t="s">
        <v>7</v>
      </c>
      <c r="C32" s="27"/>
      <c r="D32" s="27"/>
      <c r="E32" s="27"/>
      <c r="F32" s="27"/>
      <c r="G32" s="27"/>
      <c r="H32" s="27"/>
      <c r="I32" s="27"/>
      <c r="J32" s="27"/>
      <c r="K32" s="30">
        <f>SUM(K19:M31)</f>
        <v>-370500</v>
      </c>
      <c r="L32" s="31"/>
      <c r="M32" s="32"/>
      <c r="N32" s="20"/>
      <c r="O32" s="24"/>
      <c r="P32" s="24"/>
      <c r="Q32" s="24"/>
    </row>
    <row r="33" spans="1:17" ht="6.7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7"/>
      <c r="L33" s="17"/>
      <c r="M33" s="17"/>
      <c r="N33" s="20"/>
      <c r="O33" s="6"/>
      <c r="P33" s="6"/>
      <c r="Q33" s="6"/>
    </row>
    <row r="34" spans="1:17" ht="12.75">
      <c r="A34" s="12"/>
      <c r="B34" s="25" t="s">
        <v>19</v>
      </c>
      <c r="C34" s="25"/>
      <c r="D34" s="25"/>
      <c r="E34" s="25"/>
      <c r="F34" s="25"/>
      <c r="G34" s="25"/>
      <c r="H34" s="25"/>
      <c r="I34" s="25"/>
      <c r="J34" s="25"/>
      <c r="K34" s="28">
        <f>J15+K32</f>
        <v>24557.559999999998</v>
      </c>
      <c r="L34" s="28"/>
      <c r="M34" s="28"/>
      <c r="N34" s="20"/>
      <c r="O34" s="24"/>
      <c r="P34" s="24"/>
      <c r="Q34" s="24"/>
    </row>
    <row r="35" spans="1:14" ht="12.75">
      <c r="A35" s="12"/>
      <c r="B35" s="25" t="s">
        <v>20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3"/>
    </row>
    <row r="36" spans="1:18" ht="12.75">
      <c r="A36" s="12"/>
      <c r="B36" s="12"/>
      <c r="C36" s="12"/>
      <c r="D36" s="14"/>
      <c r="E36" s="23" t="s">
        <v>43</v>
      </c>
      <c r="F36" s="23"/>
      <c r="G36" s="23"/>
      <c r="H36" s="23"/>
      <c r="I36" s="23"/>
      <c r="J36" s="23"/>
      <c r="K36" s="22">
        <v>-7999</v>
      </c>
      <c r="L36" s="22"/>
      <c r="M36" s="22"/>
      <c r="N36" s="14"/>
      <c r="O36" s="21"/>
      <c r="P36" s="21"/>
      <c r="Q36" s="21"/>
      <c r="R36" s="3"/>
    </row>
    <row r="37" spans="1:18" ht="12.75">
      <c r="A37" s="12"/>
      <c r="B37" s="12"/>
      <c r="C37" s="12"/>
      <c r="D37" s="14"/>
      <c r="E37" s="15" t="s">
        <v>42</v>
      </c>
      <c r="F37" s="15"/>
      <c r="G37" s="15"/>
      <c r="H37" s="15"/>
      <c r="I37" s="15"/>
      <c r="J37" s="15"/>
      <c r="K37" s="16"/>
      <c r="L37" s="16"/>
      <c r="M37" s="16">
        <v>-999</v>
      </c>
      <c r="N37" s="14"/>
      <c r="O37" s="5"/>
      <c r="P37" s="5"/>
      <c r="Q37" s="5"/>
      <c r="R37" s="3"/>
    </row>
    <row r="38" spans="1:18" ht="12.75">
      <c r="A38" s="12"/>
      <c r="B38" s="12"/>
      <c r="C38" s="12"/>
      <c r="D38" s="14"/>
      <c r="E38" s="15" t="s">
        <v>40</v>
      </c>
      <c r="F38" s="15"/>
      <c r="G38" s="15"/>
      <c r="H38" s="15"/>
      <c r="I38" s="15"/>
      <c r="J38" s="15"/>
      <c r="K38" s="16"/>
      <c r="L38" s="16"/>
      <c r="M38" s="16">
        <v>-999</v>
      </c>
      <c r="N38" s="14"/>
      <c r="O38" s="5"/>
      <c r="P38" s="5"/>
      <c r="Q38" s="5"/>
      <c r="R38" s="3"/>
    </row>
    <row r="39" spans="1:17" ht="12.75">
      <c r="A39" s="12"/>
      <c r="B39" s="12"/>
      <c r="C39" s="12"/>
      <c r="D39" s="14"/>
      <c r="E39" s="23" t="s">
        <v>27</v>
      </c>
      <c r="F39" s="23"/>
      <c r="G39" s="23"/>
      <c r="H39" s="23"/>
      <c r="I39" s="23"/>
      <c r="J39" s="23"/>
      <c r="K39" s="22">
        <v>-4200</v>
      </c>
      <c r="L39" s="22"/>
      <c r="M39" s="22"/>
      <c r="N39" s="14"/>
      <c r="O39" s="21"/>
      <c r="P39" s="21"/>
      <c r="Q39" s="21"/>
    </row>
    <row r="40" spans="1:17" ht="12.75">
      <c r="A40" s="12"/>
      <c r="B40" s="12"/>
      <c r="C40" s="12"/>
      <c r="D40" s="14"/>
      <c r="E40" s="23" t="s">
        <v>8</v>
      </c>
      <c r="F40" s="23"/>
      <c r="G40" s="23"/>
      <c r="H40" s="23"/>
      <c r="I40" s="23"/>
      <c r="J40" s="23"/>
      <c r="K40" s="33">
        <v>-1000</v>
      </c>
      <c r="L40" s="33"/>
      <c r="M40" s="33"/>
      <c r="N40" s="14"/>
      <c r="O40" s="34"/>
      <c r="P40" s="34"/>
      <c r="Q40" s="34"/>
    </row>
    <row r="41" spans="1:17" ht="12.75">
      <c r="A41" s="12"/>
      <c r="B41" s="12"/>
      <c r="C41" s="12"/>
      <c r="D41" s="14"/>
      <c r="E41" s="23" t="s">
        <v>9</v>
      </c>
      <c r="F41" s="23"/>
      <c r="G41" s="23"/>
      <c r="H41" s="23"/>
      <c r="I41" s="23"/>
      <c r="J41" s="23"/>
      <c r="K41" s="22">
        <v>-1100</v>
      </c>
      <c r="L41" s="22"/>
      <c r="M41" s="22"/>
      <c r="N41" s="14"/>
      <c r="O41" s="21"/>
      <c r="P41" s="21"/>
      <c r="Q41" s="21"/>
    </row>
    <row r="42" spans="1:17" ht="12.75">
      <c r="A42" s="12"/>
      <c r="B42" s="12"/>
      <c r="C42" s="12"/>
      <c r="D42" s="14"/>
      <c r="E42" s="15" t="s">
        <v>28</v>
      </c>
      <c r="F42" s="15"/>
      <c r="G42" s="15"/>
      <c r="H42" s="15"/>
      <c r="I42" s="15"/>
      <c r="J42" s="15"/>
      <c r="K42" s="16"/>
      <c r="L42" s="16"/>
      <c r="M42" s="16">
        <v>-5500</v>
      </c>
      <c r="N42" s="14"/>
      <c r="O42" s="5"/>
      <c r="P42" s="5"/>
      <c r="Q42" s="5"/>
    </row>
    <row r="43" spans="1:17" ht="12.75">
      <c r="A43" s="12"/>
      <c r="B43" s="12"/>
      <c r="C43" s="12"/>
      <c r="D43" s="14"/>
      <c r="E43" s="15" t="s">
        <v>29</v>
      </c>
      <c r="F43" s="15"/>
      <c r="G43" s="15"/>
      <c r="H43" s="15"/>
      <c r="I43" s="15"/>
      <c r="J43" s="15"/>
      <c r="K43" s="16"/>
      <c r="L43" s="16"/>
      <c r="M43" s="16">
        <v>-1100</v>
      </c>
      <c r="N43" s="14"/>
      <c r="O43" s="5"/>
      <c r="P43" s="5"/>
      <c r="Q43" s="5"/>
    </row>
    <row r="44" spans="1:17" ht="7.5" customHeight="1" thickBot="1">
      <c r="A44" s="12"/>
      <c r="B44" s="12"/>
      <c r="C44" s="12"/>
      <c r="D44" s="14"/>
      <c r="E44" s="15"/>
      <c r="F44" s="15"/>
      <c r="G44" s="15"/>
      <c r="H44" s="15"/>
      <c r="I44" s="15"/>
      <c r="J44" s="15"/>
      <c r="K44" s="16"/>
      <c r="L44" s="16"/>
      <c r="M44" s="16"/>
      <c r="N44" s="14"/>
      <c r="O44" s="5"/>
      <c r="P44" s="5"/>
      <c r="Q44" s="5"/>
    </row>
    <row r="45" spans="1:17" ht="13.5" thickBot="1">
      <c r="A45" s="12"/>
      <c r="B45" s="27" t="s">
        <v>10</v>
      </c>
      <c r="C45" s="27"/>
      <c r="D45" s="27"/>
      <c r="E45" s="27"/>
      <c r="F45" s="27"/>
      <c r="G45" s="27"/>
      <c r="H45" s="27"/>
      <c r="I45" s="27"/>
      <c r="J45" s="27"/>
      <c r="K45" s="30">
        <f>SUM(K36:M44)</f>
        <v>-22897</v>
      </c>
      <c r="L45" s="31"/>
      <c r="M45" s="32"/>
      <c r="N45" s="14"/>
      <c r="O45" s="24"/>
      <c r="P45" s="24"/>
      <c r="Q45" s="24"/>
    </row>
    <row r="46" spans="1:17" ht="4.5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7"/>
      <c r="L46" s="17"/>
      <c r="M46" s="17"/>
      <c r="N46" s="20"/>
      <c r="O46" s="6"/>
      <c r="P46" s="6"/>
      <c r="Q46" s="6"/>
    </row>
    <row r="47" spans="1:17" ht="12.75">
      <c r="A47" s="27" t="s">
        <v>11</v>
      </c>
      <c r="B47" s="27"/>
      <c r="C47" s="27"/>
      <c r="D47" s="27"/>
      <c r="E47" s="27"/>
      <c r="F47" s="27"/>
      <c r="G47" s="27"/>
      <c r="H47" s="27"/>
      <c r="I47" s="27"/>
      <c r="J47" s="35">
        <f>((K32)+(K45))</f>
        <v>-393397</v>
      </c>
      <c r="K47" s="35"/>
      <c r="L47" s="35"/>
      <c r="M47" s="35"/>
      <c r="N47" s="20"/>
      <c r="O47" s="24"/>
      <c r="P47" s="24"/>
      <c r="Q47" s="24"/>
    </row>
    <row r="48" spans="1:17" ht="12" customHeight="1">
      <c r="A48" s="13"/>
      <c r="B48" s="13"/>
      <c r="C48" s="13"/>
      <c r="D48" s="13"/>
      <c r="E48" s="13"/>
      <c r="F48" s="13"/>
      <c r="G48" s="13"/>
      <c r="H48" s="13"/>
      <c r="I48" s="13"/>
      <c r="J48" s="17"/>
      <c r="K48" s="17"/>
      <c r="L48" s="17"/>
      <c r="M48" s="17"/>
      <c r="N48" s="20"/>
      <c r="O48" s="6"/>
      <c r="P48" s="6"/>
      <c r="Q48" s="6"/>
    </row>
    <row r="49" spans="1:17" ht="12.75">
      <c r="A49" s="25" t="s">
        <v>21</v>
      </c>
      <c r="B49" s="25"/>
      <c r="C49" s="25"/>
      <c r="D49" s="25"/>
      <c r="E49" s="25"/>
      <c r="F49" s="25"/>
      <c r="G49" s="25"/>
      <c r="H49" s="25"/>
      <c r="I49" s="25"/>
      <c r="J49" s="28">
        <f>((J15)+(J47))</f>
        <v>1660.5599999999977</v>
      </c>
      <c r="K49" s="28"/>
      <c r="L49" s="28"/>
      <c r="M49" s="28"/>
      <c r="N49" s="20"/>
      <c r="O49" s="24"/>
      <c r="P49" s="24"/>
      <c r="Q49" s="24"/>
    </row>
    <row r="50" spans="1:17" ht="3.75" customHeight="1">
      <c r="A50" s="11"/>
      <c r="B50" s="11"/>
      <c r="C50" s="11"/>
      <c r="D50" s="11"/>
      <c r="E50" s="11"/>
      <c r="F50" s="11"/>
      <c r="G50" s="11"/>
      <c r="H50" s="11"/>
      <c r="I50" s="11"/>
      <c r="J50" s="17"/>
      <c r="K50" s="17"/>
      <c r="L50" s="17"/>
      <c r="M50" s="17"/>
      <c r="N50" s="20"/>
      <c r="O50" s="6"/>
      <c r="P50" s="6"/>
      <c r="Q50" s="6"/>
    </row>
    <row r="51" spans="1:14" ht="12.75">
      <c r="A51" s="25" t="s">
        <v>34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2"/>
      <c r="N51" s="19"/>
    </row>
    <row r="52" spans="1:14" ht="12.75">
      <c r="A52" s="12"/>
      <c r="B52" s="25" t="s">
        <v>35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4"/>
    </row>
    <row r="53" spans="1:14" ht="13.5" thickBot="1">
      <c r="A53" s="12"/>
      <c r="B53" s="11"/>
      <c r="C53" s="11"/>
      <c r="D53" s="14"/>
      <c r="E53" s="23" t="s">
        <v>36</v>
      </c>
      <c r="F53" s="23"/>
      <c r="G53" s="23"/>
      <c r="H53" s="23"/>
      <c r="I53" s="23"/>
      <c r="J53" s="23"/>
      <c r="K53" s="38">
        <v>-2100</v>
      </c>
      <c r="L53" s="38"/>
      <c r="M53" s="38"/>
      <c r="N53" s="11"/>
    </row>
    <row r="54" spans="1:17" ht="13.5" thickBot="1">
      <c r="A54" s="12"/>
      <c r="B54" s="27" t="s">
        <v>37</v>
      </c>
      <c r="C54" s="27"/>
      <c r="D54" s="27"/>
      <c r="E54" s="27"/>
      <c r="F54" s="27"/>
      <c r="G54" s="27"/>
      <c r="H54" s="27"/>
      <c r="I54" s="27"/>
      <c r="J54" s="36"/>
      <c r="K54" s="30">
        <f>SUM(K47:M53)</f>
        <v>-2100</v>
      </c>
      <c r="L54" s="31"/>
      <c r="M54" s="32"/>
      <c r="N54" s="14"/>
      <c r="O54" s="24"/>
      <c r="P54" s="24"/>
      <c r="Q54" s="24"/>
    </row>
    <row r="55" spans="1:17" ht="4.5" customHeight="1">
      <c r="A55" s="11"/>
      <c r="B55" s="11"/>
      <c r="C55" s="11"/>
      <c r="D55" s="11"/>
      <c r="E55" s="11"/>
      <c r="F55" s="11"/>
      <c r="G55" s="11"/>
      <c r="H55" s="11"/>
      <c r="I55" s="11"/>
      <c r="J55" s="17"/>
      <c r="K55" s="17"/>
      <c r="L55" s="17"/>
      <c r="M55" s="17"/>
      <c r="N55" s="20"/>
      <c r="O55" s="6"/>
      <c r="P55" s="6"/>
      <c r="Q55" s="6"/>
    </row>
    <row r="56" spans="1:17" ht="12.75">
      <c r="A56" s="11" t="s">
        <v>38</v>
      </c>
      <c r="B56" s="11"/>
      <c r="C56" s="11"/>
      <c r="D56" s="11"/>
      <c r="E56" s="11"/>
      <c r="F56" s="11"/>
      <c r="G56" s="11"/>
      <c r="H56" s="11"/>
      <c r="I56" s="11"/>
      <c r="J56" s="17"/>
      <c r="K56" s="17"/>
      <c r="L56" s="17"/>
      <c r="M56" s="17">
        <f>K54</f>
        <v>-2100</v>
      </c>
      <c r="N56" s="20"/>
      <c r="O56" s="6"/>
      <c r="P56" s="6"/>
      <c r="Q56" s="6"/>
    </row>
    <row r="57" spans="1:17" ht="5.25" customHeight="1">
      <c r="A57" s="11"/>
      <c r="B57" s="11"/>
      <c r="C57" s="11"/>
      <c r="D57" s="11"/>
      <c r="E57" s="11"/>
      <c r="F57" s="11"/>
      <c r="G57" s="11"/>
      <c r="H57" s="11"/>
      <c r="I57" s="11"/>
      <c r="J57" s="17"/>
      <c r="K57" s="17"/>
      <c r="L57" s="17"/>
      <c r="M57" s="17"/>
      <c r="N57" s="20"/>
      <c r="O57" s="6"/>
      <c r="P57" s="6"/>
      <c r="Q57" s="6"/>
    </row>
    <row r="58" spans="1:17" ht="12.75">
      <c r="A58" s="25" t="s">
        <v>22</v>
      </c>
      <c r="B58" s="25"/>
      <c r="C58" s="25"/>
      <c r="D58" s="25"/>
      <c r="E58" s="25"/>
      <c r="F58" s="25"/>
      <c r="G58" s="25"/>
      <c r="H58" s="25"/>
      <c r="I58" s="25"/>
      <c r="J58" s="28">
        <f>J49+M56</f>
        <v>-439.4400000000023</v>
      </c>
      <c r="K58" s="28"/>
      <c r="L58" s="28"/>
      <c r="M58" s="28"/>
      <c r="N58" s="20"/>
      <c r="O58" s="24"/>
      <c r="P58" s="24"/>
      <c r="Q58" s="24"/>
    </row>
    <row r="59" spans="1:17" ht="5.25" customHeight="1">
      <c r="A59" s="11"/>
      <c r="B59" s="11"/>
      <c r="C59" s="11"/>
      <c r="D59" s="11"/>
      <c r="E59" s="11"/>
      <c r="F59" s="11"/>
      <c r="G59" s="11"/>
      <c r="H59" s="11"/>
      <c r="I59" s="11"/>
      <c r="J59" s="17"/>
      <c r="K59" s="17"/>
      <c r="L59" s="17"/>
      <c r="M59" s="17"/>
      <c r="N59" s="20"/>
      <c r="O59" s="6"/>
      <c r="P59" s="6"/>
      <c r="Q59" s="6"/>
    </row>
    <row r="60" spans="1:17" ht="12.75">
      <c r="A60" s="25" t="s">
        <v>23</v>
      </c>
      <c r="B60" s="25"/>
      <c r="C60" s="25"/>
      <c r="D60" s="25"/>
      <c r="E60" s="25"/>
      <c r="F60" s="25"/>
      <c r="G60" s="25"/>
      <c r="H60" s="25"/>
      <c r="I60" s="25"/>
      <c r="J60" s="28">
        <f>(J58)</f>
        <v>-439.4400000000023</v>
      </c>
      <c r="K60" s="28"/>
      <c r="L60" s="28"/>
      <c r="M60" s="28"/>
      <c r="N60" s="20"/>
      <c r="O60" s="24"/>
      <c r="P60" s="24"/>
      <c r="Q60" s="24"/>
    </row>
    <row r="61" spans="1:17" ht="12.75">
      <c r="A61" s="39" t="s">
        <v>12</v>
      </c>
      <c r="B61" s="39"/>
      <c r="C61" s="39"/>
      <c r="D61" s="39"/>
      <c r="E61" s="39"/>
      <c r="F61" s="27"/>
      <c r="G61" s="12"/>
      <c r="H61" s="12"/>
      <c r="I61" s="28">
        <f>J60</f>
        <v>-439.4400000000023</v>
      </c>
      <c r="J61" s="28"/>
      <c r="K61" s="28"/>
      <c r="L61" s="28"/>
      <c r="M61" s="28"/>
      <c r="N61" s="11"/>
      <c r="O61" s="24"/>
      <c r="P61" s="24"/>
      <c r="Q61" s="24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</sheetData>
  <sheetProtection/>
  <mergeCells count="85">
    <mergeCell ref="K53:M53"/>
    <mergeCell ref="K54:M54"/>
    <mergeCell ref="A61:F61"/>
    <mergeCell ref="I61:M61"/>
    <mergeCell ref="A58:I58"/>
    <mergeCell ref="J58:M58"/>
    <mergeCell ref="A60:I60"/>
    <mergeCell ref="J60:M60"/>
    <mergeCell ref="O49:Q49"/>
    <mergeCell ref="B52:M52"/>
    <mergeCell ref="A1:M1"/>
    <mergeCell ref="B4:M4"/>
    <mergeCell ref="B18:M18"/>
    <mergeCell ref="B35:M35"/>
    <mergeCell ref="K41:M41"/>
    <mergeCell ref="O41:Q41"/>
    <mergeCell ref="E39:J39"/>
    <mergeCell ref="E41:J41"/>
    <mergeCell ref="O60:Q60"/>
    <mergeCell ref="O61:Q61"/>
    <mergeCell ref="A47:I47"/>
    <mergeCell ref="J47:M47"/>
    <mergeCell ref="O47:Q47"/>
    <mergeCell ref="A49:I49"/>
    <mergeCell ref="O58:Q58"/>
    <mergeCell ref="J49:M49"/>
    <mergeCell ref="E53:J53"/>
    <mergeCell ref="B54:J54"/>
    <mergeCell ref="O39:Q39"/>
    <mergeCell ref="B45:J45"/>
    <mergeCell ref="K45:M45"/>
    <mergeCell ref="O45:Q45"/>
    <mergeCell ref="E40:J40"/>
    <mergeCell ref="K40:M40"/>
    <mergeCell ref="O40:Q40"/>
    <mergeCell ref="K39:M39"/>
    <mergeCell ref="B34:J34"/>
    <mergeCell ref="K34:M34"/>
    <mergeCell ref="O34:Q34"/>
    <mergeCell ref="E36:J36"/>
    <mergeCell ref="K36:M36"/>
    <mergeCell ref="O36:Q36"/>
    <mergeCell ref="O25:Q25"/>
    <mergeCell ref="E25:J25"/>
    <mergeCell ref="K25:M25"/>
    <mergeCell ref="B32:J32"/>
    <mergeCell ref="K32:M32"/>
    <mergeCell ref="O32:Q32"/>
    <mergeCell ref="O23:Q23"/>
    <mergeCell ref="E24:J24"/>
    <mergeCell ref="K24:M24"/>
    <mergeCell ref="O24:Q24"/>
    <mergeCell ref="O5:Q5"/>
    <mergeCell ref="E6:J6"/>
    <mergeCell ref="K6:M6"/>
    <mergeCell ref="O6:Q6"/>
    <mergeCell ref="O9:Q9"/>
    <mergeCell ref="B11:M11"/>
    <mergeCell ref="B13:J13"/>
    <mergeCell ref="K13:M13"/>
    <mergeCell ref="A3:L3"/>
    <mergeCell ref="E5:J5"/>
    <mergeCell ref="K5:M5"/>
    <mergeCell ref="B9:J9"/>
    <mergeCell ref="K9:M9"/>
    <mergeCell ref="K21:M21"/>
    <mergeCell ref="O54:Q54"/>
    <mergeCell ref="A51:L51"/>
    <mergeCell ref="J15:M15"/>
    <mergeCell ref="K22:M22"/>
    <mergeCell ref="O22:Q22"/>
    <mergeCell ref="A15:I15"/>
    <mergeCell ref="O21:Q21"/>
    <mergeCell ref="E23:J23"/>
    <mergeCell ref="K23:M23"/>
    <mergeCell ref="O12:Q12"/>
    <mergeCell ref="K12:M12"/>
    <mergeCell ref="E12:J12"/>
    <mergeCell ref="O13:Q13"/>
    <mergeCell ref="E22:J22"/>
    <mergeCell ref="O15:Q15"/>
    <mergeCell ref="A17:L17"/>
    <mergeCell ref="E19:J19"/>
    <mergeCell ref="K19:M19"/>
    <mergeCell ref="E21:J21"/>
  </mergeCells>
  <printOptions/>
  <pageMargins left="0.5" right="0.5" top="0.5" bottom="0.5" header="0" footer="0"/>
  <pageSetup fitToHeight="0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Eva-Lovisa Farge</cp:lastModifiedBy>
  <cp:lastPrinted>2021-02-20T14:43:43Z</cp:lastPrinted>
  <dcterms:created xsi:type="dcterms:W3CDTF">2019-02-09T09:20:57Z</dcterms:created>
  <dcterms:modified xsi:type="dcterms:W3CDTF">2021-03-26T16:38:46Z</dcterms:modified>
  <cp:category/>
  <cp:version/>
  <cp:contentType/>
  <cp:contentStatus/>
</cp:coreProperties>
</file>